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0" yWindow="15" windowWidth="15195" windowHeight="8445"/>
  </bookViews>
  <sheets>
    <sheet name="Приложение_1" sheetId="9" r:id="rId1"/>
    <sheet name="Методика расчёта" sheetId="10" r:id="rId2"/>
  </sheets>
  <calcPr calcId="145621"/>
</workbook>
</file>

<file path=xl/calcChain.xml><?xml version="1.0" encoding="utf-8"?>
<calcChain xmlns="http://schemas.openxmlformats.org/spreadsheetml/2006/main">
  <c r="C14" i="9" l="1"/>
  <c r="C10" i="9" l="1"/>
  <c r="C11" i="9" l="1"/>
  <c r="C15" i="9" l="1"/>
  <c r="C16" i="9" s="1"/>
  <c r="C17" i="9" s="1"/>
</calcChain>
</file>

<file path=xl/sharedStrings.xml><?xml version="1.0" encoding="utf-8"?>
<sst xmlns="http://schemas.openxmlformats.org/spreadsheetml/2006/main" count="55" uniqueCount="36">
  <si>
    <t>N п/п</t>
  </si>
  <si>
    <t>Семенченко М.В.</t>
  </si>
  <si>
    <t>Размер требований к величине капитала, необходимый для покрытия рыночных рисков (MRCtRR)</t>
  </si>
  <si>
    <t>Размер требований к величине капитала, необходимый для покрытия валютных рисков (MRCtVR)</t>
  </si>
  <si>
    <t>Показатели</t>
  </si>
  <si>
    <t>Сумма в тыс.руб.</t>
  </si>
  <si>
    <t xml:space="preserve">Размер требований к величине капитала, необходимого для покрытия кредитного риска, рассчитанный исходя из оценки относительного изменения процентного уровня потерь кредитного портфеля </t>
  </si>
  <si>
    <t>Размер требований к величине капитала , необходимого для покрытия кредитного риска, рассчитанный исходя из относительного изменения средней нормы резервирования кредитного портфеля</t>
  </si>
  <si>
    <t>Размер требований к величине капитала, необходимый для покрытия операционных рисков</t>
  </si>
  <si>
    <t>Размер требований к величине капитала, необходимый для покрытия рисков не оцениваемых количественно (репутац. риск и т.д.)</t>
  </si>
  <si>
    <t>Размер требований к величине капитала, необходимый для покрытия риска концентрации</t>
  </si>
  <si>
    <t>Фактический  Капитал</t>
  </si>
  <si>
    <t>Фактический норматив достаточности капитала (Н1.0)</t>
  </si>
  <si>
    <t xml:space="preserve">Справочно: минимально допустимое значение норматива Н1.0 = </t>
  </si>
  <si>
    <t>Фактический уровень рисков для определения достаточности капитала (Знаменатель Н1.0)</t>
  </si>
  <si>
    <t>Итого агрегированная величина рисков (размер совокупного уровня рисков + фактический уровень рисков)</t>
  </si>
  <si>
    <t>Руководитель СУР</t>
  </si>
  <si>
    <t>Размер совокупного (агрегированного) уровня рисков</t>
  </si>
  <si>
    <t>Оценка достаточности капитала для покрытия совокупного уровня рисков
ПАО АКБ "Приморье"</t>
  </si>
  <si>
    <t>Совокупный объём капитала необходимого для покрытия совокупного уровня рисков</t>
  </si>
  <si>
    <t>Запас Фактического капитала от Совокупного объём капитала необходимого для покрытия совокупного уровня рисков</t>
  </si>
  <si>
    <t>Порядок определения</t>
  </si>
  <si>
    <t>величина непредвиденного кредитного риска с применением модели расчета оценки VaR. Алгоритм расчёта приведён в Положении №80-К.</t>
  </si>
  <si>
    <t>величина прогнозируемых убытков в связи с неблагоприятным изменением котировок ценных бумаг с применением модели расчета оценки VaR. Алгоритм расчёта приведён в Положении №110-К.</t>
  </si>
  <si>
    <t>величина прогнозируемых убытков в связи с неблагоприятным изменением курсов валют с применением модели расчета оценки VaR. Алгоритм расчёта приведён в Положении №138-К.</t>
  </si>
  <si>
    <t>величина операционного риска определяется  соответствие с Положение Банка России “О порядке расчета размера операционного риска»</t>
  </si>
  <si>
    <t>риск концентрации рассчитанный  методом исторического моделирования (VaR-анализ). Алгоритм расчёта приведён в Положении №139-К.</t>
  </si>
  <si>
    <t>резерв по капиталу, определённый для покрытия рисков не оцениваемых количественными методами (определяется Правлением в %% от величины Капитала)</t>
  </si>
  <si>
    <t>величина капитала рассчитываемая в соответствии с Положением Банка России "О методике определения собственных средств (капитала) кредитных организаций ("Базель III")"</t>
  </si>
  <si>
    <t>величина Знаменателя норматива Н1.0 рассчитываемая в соответствии с Положением Банка России "Об обязательных нормативах банков"</t>
  </si>
  <si>
    <t>значение норматива Н1.0 рассчитываемая в соответствии с Положением Банка России "Об обязательных нормативах банков"</t>
  </si>
  <si>
    <t>сумма п/п: 8+10</t>
  </si>
  <si>
    <t>сумма п/п: 1+2+3+4+5+6+7</t>
  </si>
  <si>
    <t>необходимая величина капитала, необходимая для выполнения норматива достаточности капитала Н1.0 на регуляторном уровне.</t>
  </si>
  <si>
    <t>разница п/п: 9-13</t>
  </si>
  <si>
    <t>минимально допустимый уровень норматива Н1.0 установленный Банком России в  Положении Банка России "Об обязательных нормативах банков"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</si>
</sst>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_-* #,##0.00&quot;р.&quot;_-;\-* #,##0.00&quot;р.&quot;_-;_-* &quot;-&quot;??&quot;р.&quot;_-;_-@_-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8"/>
      <name val="Arial Cyr"/>
      <charset val="204"/>
    </font>
    <font>
      <i/>
      <sz val="10"/>
      <name val="Arial Cyr"/>
      <charset val="204"/>
    </font>
    <font>
      <b/>
      <i/>
      <sz val="10"/>
      <name val="Arial Cyr"/>
      <charset val="204"/>
    </font>
    <font>
      <i/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9" fontId="2" fillId="0" borderId="2" xfId="0" applyNumberFormat="1" applyFont="1" applyFill="1" applyBorder="1" applyAlignment="1">
      <alignment horizontal="left" wrapText="1"/>
    </xf>
    <xf numFmtId="3" fontId="0" fillId="0" borderId="1" xfId="0" applyNumberFormat="1" applyFill="1" applyBorder="1" applyAlignment="1">
      <alignment horizontal="center" vertical="center"/>
    </xf>
    <xf numFmtId="10" fontId="0" fillId="0" borderId="1" xfId="0" applyNumberForma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0" fontId="0" fillId="0" borderId="0" xfId="1" applyFont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9" fontId="8" fillId="0" borderId="2" xfId="0" applyNumberFormat="1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right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24"/>
  <sheetViews>
    <sheetView tabSelected="1" workbookViewId="0">
      <selection activeCell="E10" sqref="E10"/>
    </sheetView>
  </sheetViews>
  <sheetFormatPr defaultRowHeight="12.75" x14ac:dyDescent="0.2"/>
  <cols>
    <col min="1" max="1" width="4.42578125" customWidth="1"/>
    <col min="2" max="2" width="62.42578125" customWidth="1"/>
    <col min="3" max="3" width="22.140625" customWidth="1"/>
  </cols>
  <sheetData>
    <row r="2" spans="1:3" ht="24.75" customHeight="1" x14ac:dyDescent="0.2">
      <c r="A2" s="3" t="s">
        <v>18</v>
      </c>
      <c r="B2" s="3"/>
      <c r="C2" s="3"/>
    </row>
    <row r="3" spans="1:3" x14ac:dyDescent="0.2">
      <c r="A3" s="2" t="s">
        <v>0</v>
      </c>
      <c r="B3" s="2" t="s">
        <v>4</v>
      </c>
      <c r="C3" s="2" t="s">
        <v>5</v>
      </c>
    </row>
    <row r="4" spans="1:3" ht="51" x14ac:dyDescent="0.2">
      <c r="A4" s="9">
        <v>1</v>
      </c>
      <c r="B4" s="1" t="s">
        <v>6</v>
      </c>
      <c r="C4" s="5">
        <v>197475</v>
      </c>
    </row>
    <row r="5" spans="1:3" ht="38.25" x14ac:dyDescent="0.2">
      <c r="A5" s="9">
        <v>2</v>
      </c>
      <c r="B5" s="1" t="s">
        <v>7</v>
      </c>
      <c r="C5" s="5">
        <v>219311</v>
      </c>
    </row>
    <row r="6" spans="1:3" ht="25.5" x14ac:dyDescent="0.2">
      <c r="A6" s="9">
        <v>3</v>
      </c>
      <c r="B6" s="1" t="s">
        <v>2</v>
      </c>
      <c r="C6" s="5">
        <v>9159.743814406158</v>
      </c>
    </row>
    <row r="7" spans="1:3" ht="25.5" x14ac:dyDescent="0.2">
      <c r="A7" s="9">
        <v>4</v>
      </c>
      <c r="B7" s="1" t="s">
        <v>3</v>
      </c>
      <c r="C7" s="5">
        <v>16023.730893700613</v>
      </c>
    </row>
    <row r="8" spans="1:3" ht="25.5" x14ac:dyDescent="0.2">
      <c r="A8" s="9">
        <v>5</v>
      </c>
      <c r="B8" s="1" t="s">
        <v>8</v>
      </c>
      <c r="C8" s="5">
        <v>314644</v>
      </c>
    </row>
    <row r="9" spans="1:3" ht="25.5" x14ac:dyDescent="0.2">
      <c r="A9" s="9">
        <v>6</v>
      </c>
      <c r="B9" s="1" t="s">
        <v>10</v>
      </c>
      <c r="C9" s="5">
        <v>457931.69196919294</v>
      </c>
    </row>
    <row r="10" spans="1:3" ht="38.25" x14ac:dyDescent="0.2">
      <c r="A10" s="9">
        <v>7</v>
      </c>
      <c r="B10" s="1" t="s">
        <v>9</v>
      </c>
      <c r="C10" s="5">
        <f>3%*2900000</f>
        <v>87000</v>
      </c>
    </row>
    <row r="11" spans="1:3" x14ac:dyDescent="0.2">
      <c r="A11" s="14">
        <v>8</v>
      </c>
      <c r="B11" s="15" t="s">
        <v>17</v>
      </c>
      <c r="C11" s="12">
        <f>SUM(C4:C10)</f>
        <v>1301545.1666772999</v>
      </c>
    </row>
    <row r="12" spans="1:3" x14ac:dyDescent="0.2">
      <c r="A12" s="9">
        <v>9</v>
      </c>
      <c r="B12" s="1" t="s">
        <v>11</v>
      </c>
      <c r="C12" s="5">
        <v>2689102</v>
      </c>
    </row>
    <row r="13" spans="1:3" ht="25.5" x14ac:dyDescent="0.2">
      <c r="A13" s="9">
        <v>10</v>
      </c>
      <c r="B13" s="1" t="s">
        <v>14</v>
      </c>
      <c r="C13" s="5">
        <v>25639103</v>
      </c>
    </row>
    <row r="14" spans="1:3" x14ac:dyDescent="0.2">
      <c r="A14" s="9">
        <v>11</v>
      </c>
      <c r="B14" s="1" t="s">
        <v>12</v>
      </c>
      <c r="C14" s="6">
        <f>C12/C13</f>
        <v>0.10488284243017394</v>
      </c>
    </row>
    <row r="15" spans="1:3" ht="25.5" x14ac:dyDescent="0.2">
      <c r="A15" s="10">
        <v>12</v>
      </c>
      <c r="B15" s="8" t="s">
        <v>15</v>
      </c>
      <c r="C15" s="7">
        <f>C11+C13</f>
        <v>26940648.1666773</v>
      </c>
    </row>
    <row r="16" spans="1:3" ht="25.5" x14ac:dyDescent="0.2">
      <c r="A16" s="10">
        <v>13</v>
      </c>
      <c r="B16" s="8" t="s">
        <v>19</v>
      </c>
      <c r="C16" s="7">
        <f>C15*C18</f>
        <v>2155251.8533341838</v>
      </c>
    </row>
    <row r="17" spans="1:3" ht="25.5" x14ac:dyDescent="0.2">
      <c r="A17" s="10">
        <v>14</v>
      </c>
      <c r="B17" s="8" t="s">
        <v>20</v>
      </c>
      <c r="C17" s="7">
        <f>C12-C16</f>
        <v>533850.1466658162</v>
      </c>
    </row>
    <row r="18" spans="1:3" ht="24" customHeight="1" x14ac:dyDescent="0.2">
      <c r="A18" s="13" t="s">
        <v>13</v>
      </c>
      <c r="B18" s="13"/>
      <c r="C18" s="4">
        <v>0.08</v>
      </c>
    </row>
    <row r="19" spans="1:3" ht="28.5" customHeight="1" x14ac:dyDescent="0.2"/>
    <row r="20" spans="1:3" x14ac:dyDescent="0.2">
      <c r="A20" t="s">
        <v>16</v>
      </c>
      <c r="C20" t="s">
        <v>1</v>
      </c>
    </row>
    <row r="24" spans="1:3" x14ac:dyDescent="0.2">
      <c r="A24" s="11"/>
      <c r="B24" s="11"/>
    </row>
  </sheetData>
  <mergeCells count="2">
    <mergeCell ref="A2:C2"/>
    <mergeCell ref="A18:B18"/>
  </mergeCells>
  <pageMargins left="0.98425196850393704" right="0.78740157480314965" top="0.78740157480314965" bottom="0.98425196850393704" header="0.51181102362204722" footer="0.51181102362204722"/>
  <pageSetup paperSize="9" scale="94" orientation="portrait" r:id="rId1"/>
  <headerFooter alignWithMargins="0">
    <oddHeader>&amp;RПриложение 1
к Стратегии №146-ОБ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24"/>
  <sheetViews>
    <sheetView workbookViewId="0">
      <selection activeCell="C22" sqref="C22"/>
    </sheetView>
  </sheetViews>
  <sheetFormatPr defaultRowHeight="12.75" x14ac:dyDescent="0.2"/>
  <cols>
    <col min="1" max="1" width="4.42578125" customWidth="1"/>
    <col min="2" max="2" width="58.85546875" customWidth="1"/>
    <col min="3" max="3" width="57.28515625" customWidth="1"/>
  </cols>
  <sheetData>
    <row r="2" spans="1:3" x14ac:dyDescent="0.2">
      <c r="A2" s="3" t="s">
        <v>18</v>
      </c>
      <c r="B2" s="3"/>
      <c r="C2" s="3"/>
    </row>
    <row r="3" spans="1:3" x14ac:dyDescent="0.2">
      <c r="A3" s="2" t="s">
        <v>0</v>
      </c>
      <c r="B3" s="2" t="s">
        <v>4</v>
      </c>
      <c r="C3" s="2" t="s">
        <v>21</v>
      </c>
    </row>
    <row r="4" spans="1:3" ht="51" x14ac:dyDescent="0.2">
      <c r="A4" s="9">
        <v>1</v>
      </c>
      <c r="B4" s="16" t="s">
        <v>6</v>
      </c>
      <c r="C4" s="17" t="s">
        <v>22</v>
      </c>
    </row>
    <row r="5" spans="1:3" ht="51" x14ac:dyDescent="0.2">
      <c r="A5" s="9">
        <v>2</v>
      </c>
      <c r="B5" s="16" t="s">
        <v>7</v>
      </c>
      <c r="C5" s="17" t="s">
        <v>22</v>
      </c>
    </row>
    <row r="6" spans="1:3" ht="51" x14ac:dyDescent="0.2">
      <c r="A6" s="9">
        <v>3</v>
      </c>
      <c r="B6" s="16" t="s">
        <v>2</v>
      </c>
      <c r="C6" s="17" t="s">
        <v>23</v>
      </c>
    </row>
    <row r="7" spans="1:3" ht="51" x14ac:dyDescent="0.2">
      <c r="A7" s="9">
        <v>4</v>
      </c>
      <c r="B7" s="16" t="s">
        <v>3</v>
      </c>
      <c r="C7" s="17" t="s">
        <v>24</v>
      </c>
    </row>
    <row r="8" spans="1:3" ht="38.25" x14ac:dyDescent="0.2">
      <c r="A8" s="9">
        <v>5</v>
      </c>
      <c r="B8" s="16" t="s">
        <v>8</v>
      </c>
      <c r="C8" s="17" t="s">
        <v>25</v>
      </c>
    </row>
    <row r="9" spans="1:3" ht="38.25" x14ac:dyDescent="0.2">
      <c r="A9" s="9">
        <v>6</v>
      </c>
      <c r="B9" s="16" t="s">
        <v>10</v>
      </c>
      <c r="C9" s="17" t="s">
        <v>26</v>
      </c>
    </row>
    <row r="10" spans="1:3" ht="38.25" x14ac:dyDescent="0.2">
      <c r="A10" s="9">
        <v>7</v>
      </c>
      <c r="B10" s="16" t="s">
        <v>9</v>
      </c>
      <c r="C10" s="17" t="s">
        <v>27</v>
      </c>
    </row>
    <row r="11" spans="1:3" x14ac:dyDescent="0.2">
      <c r="A11" s="14">
        <v>8</v>
      </c>
      <c r="B11" s="18" t="s">
        <v>17</v>
      </c>
      <c r="C11" s="19" t="s">
        <v>32</v>
      </c>
    </row>
    <row r="12" spans="1:3" ht="51" x14ac:dyDescent="0.2">
      <c r="A12" s="9">
        <v>9</v>
      </c>
      <c r="B12" s="16" t="s">
        <v>11</v>
      </c>
      <c r="C12" s="17" t="s">
        <v>28</v>
      </c>
    </row>
    <row r="13" spans="1:3" ht="38.25" x14ac:dyDescent="0.2">
      <c r="A13" s="9">
        <v>10</v>
      </c>
      <c r="B13" s="16" t="s">
        <v>14</v>
      </c>
      <c r="C13" s="17" t="s">
        <v>29</v>
      </c>
    </row>
    <row r="14" spans="1:3" ht="38.25" x14ac:dyDescent="0.2">
      <c r="A14" s="9">
        <v>11</v>
      </c>
      <c r="B14" s="16" t="s">
        <v>12</v>
      </c>
      <c r="C14" s="17" t="s">
        <v>30</v>
      </c>
    </row>
    <row r="15" spans="1:3" ht="38.25" x14ac:dyDescent="0.2">
      <c r="A15" s="10">
        <v>12</v>
      </c>
      <c r="B15" s="20" t="s">
        <v>15</v>
      </c>
      <c r="C15" s="19" t="s">
        <v>31</v>
      </c>
    </row>
    <row r="16" spans="1:3" ht="38.25" x14ac:dyDescent="0.2">
      <c r="A16" s="10">
        <v>13</v>
      </c>
      <c r="B16" s="20" t="s">
        <v>19</v>
      </c>
      <c r="C16" s="22" t="s">
        <v>33</v>
      </c>
    </row>
    <row r="17" spans="1:3" ht="38.25" x14ac:dyDescent="0.2">
      <c r="A17" s="10">
        <v>14</v>
      </c>
      <c r="B17" s="20" t="s">
        <v>20</v>
      </c>
      <c r="C17" s="21" t="s">
        <v>34</v>
      </c>
    </row>
    <row r="18" spans="1:3" ht="33.75" x14ac:dyDescent="0.2">
      <c r="A18" s="24" t="s">
        <v>13</v>
      </c>
      <c r="B18" s="24"/>
      <c r="C18" s="23" t="s">
        <v>35</v>
      </c>
    </row>
    <row r="24" spans="1:3" x14ac:dyDescent="0.2">
      <c r="A24" s="11"/>
      <c r="B24" s="11"/>
    </row>
  </sheetData>
  <mergeCells count="2">
    <mergeCell ref="A2:C2"/>
    <mergeCell ref="A18:B18"/>
  </mergeCells>
  <pageMargins left="0.59055118110236227" right="0.39370078740157483" top="0.78740157480314965" bottom="0.98425196850393704" header="0.51181102362204722" footer="0.51181102362204722"/>
  <pageSetup paperSize="9" scale="78" orientation="portrait" r:id="rId1"/>
  <headerFooter alignWithMargins="0">
    <oddHeader>&amp;RПриложение 1
к Стратегии №146-ОБ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Приложение_1</vt:lpstr>
      <vt:lpstr>Методика расчёта</vt:lpstr>
    </vt:vector>
  </TitlesOfParts>
  <Company>ОАО АКБ "Приморье"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Семенченко Михаил Владимирович</cp:lastModifiedBy>
  <cp:lastPrinted>2019-10-14T02:54:37Z</cp:lastPrinted>
  <dcterms:created xsi:type="dcterms:W3CDTF">2009-01-27T23:40:23Z</dcterms:created>
  <dcterms:modified xsi:type="dcterms:W3CDTF">2019-10-14T03:11:38Z</dcterms:modified>
</cp:coreProperties>
</file>